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الكتاب الإحصائي السنوي\2015\ملف نشر الكتاب الإحصائي 2015\الباب السابع - القضاء والعدل\"/>
    </mc:Choice>
  </mc:AlternateContent>
  <bookViews>
    <workbookView xWindow="0" yWindow="0" windowWidth="24000" windowHeight="8835"/>
  </bookViews>
  <sheets>
    <sheet name="جدول    13-07 Table" sheetId="1" r:id="rId1"/>
  </sheets>
  <definedNames>
    <definedName name="_xlnm.Print_Area" localSheetId="0">'جدول    13-07 Table'!$A$1:$K$13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D11" i="1"/>
  <c r="C11" i="1"/>
  <c r="B11" i="1"/>
  <c r="K11" i="1" s="1"/>
</calcChain>
</file>

<file path=xl/sharedStrings.xml><?xml version="1.0" encoding="utf-8"?>
<sst xmlns="http://schemas.openxmlformats.org/spreadsheetml/2006/main" count="28" uniqueCount="28">
  <si>
    <t xml:space="preserve">المدانون في القضايا الجزائية حسب الجنسية - إمارة دبـي </t>
  </si>
  <si>
    <t xml:space="preserve">Condemned Persons in Punitive Cases by Nationality- Emirate of Dubai </t>
  </si>
  <si>
    <t>( 2013 - 2015 )</t>
  </si>
  <si>
    <t>جــدول ( 13 - 07 ) Table</t>
  </si>
  <si>
    <t>السنة</t>
  </si>
  <si>
    <t>إماراتي</t>
  </si>
  <si>
    <t>دول مجلس التعاون الخليجي</t>
  </si>
  <si>
    <t>عربي</t>
  </si>
  <si>
    <t>أسيوي</t>
  </si>
  <si>
    <t>أفريقي</t>
  </si>
  <si>
    <t>أوروبي</t>
  </si>
  <si>
    <t>أمريكي</t>
  </si>
  <si>
    <t>استرالي</t>
  </si>
  <si>
    <t>أخرون</t>
  </si>
  <si>
    <t>المجموع</t>
  </si>
  <si>
    <t>Year</t>
  </si>
  <si>
    <t>Emirati</t>
  </si>
  <si>
    <t>G.C.C</t>
  </si>
  <si>
    <t>Arab</t>
  </si>
  <si>
    <t>Asian</t>
  </si>
  <si>
    <t>African</t>
  </si>
  <si>
    <t>European</t>
  </si>
  <si>
    <t>American</t>
  </si>
  <si>
    <t>Australian</t>
  </si>
  <si>
    <t>Other</t>
  </si>
  <si>
    <t>Total</t>
  </si>
  <si>
    <t>المصدر :  النيابة العامة</t>
  </si>
  <si>
    <t>Source : Public Prosecution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</si>
</sst>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"/>
      <charset val="178"/>
    </font>
    <font>
      <sz val="10"/>
      <name val="WinSoft Pro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0"/>
      <name val="WinSoft Pro"/>
      <family val="2"/>
    </font>
    <font>
      <sz val="9"/>
      <color indexed="8"/>
      <name val="WinSoft Pro"/>
      <family val="2"/>
    </font>
    <font>
      <b/>
      <sz val="9"/>
      <name val="WinSoft Pro"/>
      <family val="2"/>
    </font>
    <font>
      <b/>
      <sz val="9"/>
      <name val="Myriad Pro"/>
      <family val="2"/>
    </font>
    <font>
      <b/>
      <sz val="9"/>
      <name val="GE SS Text Light"/>
      <family val="1"/>
      <charset val="178"/>
    </font>
    <font>
      <b/>
      <sz val="11"/>
      <name val="WinSoft Pro"/>
      <family val="2"/>
    </font>
    <font>
      <sz val="11"/>
      <name val="WinSoft Pro"/>
      <family val="2"/>
    </font>
    <font>
      <sz val="12"/>
      <color indexed="8"/>
      <name val="WinSoft Pro"/>
      <family val="2"/>
    </font>
    <font>
      <sz val="10"/>
      <name val="Myriad Pro"/>
      <family val="2"/>
    </font>
    <font>
      <sz val="10"/>
      <name val="Arial"/>
      <family val="2"/>
    </font>
    <font>
      <sz val="9"/>
      <name val="WinSoft Pro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4" fillId="0" borderId="0"/>
  </cellStyleXfs>
  <cellXfs count="46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readingOrder="2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indent="1"/>
    </xf>
    <xf numFmtId="0" fontId="7" fillId="0" borderId="0" xfId="0" applyFont="1" applyFill="1" applyBorder="1" applyAlignment="1"/>
    <xf numFmtId="0" fontId="7" fillId="0" borderId="0" xfId="0" applyFont="1" applyBorder="1" applyAlignment="1"/>
    <xf numFmtId="0" fontId="8" fillId="0" borderId="0" xfId="0" applyFont="1" applyBorder="1" applyAlignment="1"/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center" shrinkToFit="1"/>
    </xf>
    <xf numFmtId="3" fontId="11" fillId="0" borderId="0" xfId="0" applyNumberFormat="1" applyFont="1" applyFill="1" applyBorder="1" applyAlignment="1">
      <alignment horizontal="center" vertical="center" shrinkToFit="1" readingOrder="2"/>
    </xf>
    <xf numFmtId="3" fontId="11" fillId="0" borderId="0" xfId="0" applyNumberFormat="1" applyFont="1" applyFill="1" applyBorder="1" applyAlignment="1">
      <alignment horizontal="center" vertical="center" readingOrder="2"/>
    </xf>
    <xf numFmtId="3" fontId="10" fillId="0" borderId="0" xfId="0" applyNumberFormat="1" applyFont="1" applyFill="1" applyBorder="1" applyAlignment="1">
      <alignment horizontal="center" vertical="center" readingOrder="2"/>
    </xf>
    <xf numFmtId="0" fontId="12" fillId="0" borderId="0" xfId="0" applyFont="1" applyFill="1" applyAlignment="1">
      <alignment horizontal="left" indent="1"/>
    </xf>
    <xf numFmtId="0" fontId="13" fillId="0" borderId="0" xfId="0" applyFont="1" applyBorder="1" applyAlignment="1">
      <alignment vertical="center"/>
    </xf>
    <xf numFmtId="0" fontId="10" fillId="2" borderId="0" xfId="0" applyFont="1" applyFill="1" applyBorder="1" applyAlignment="1">
      <alignment horizontal="center" vertical="center" shrinkToFit="1"/>
    </xf>
    <xf numFmtId="3" fontId="11" fillId="2" borderId="0" xfId="0" applyNumberFormat="1" applyFont="1" applyFill="1" applyBorder="1" applyAlignment="1">
      <alignment horizontal="center" vertical="center" shrinkToFit="1" readingOrder="2"/>
    </xf>
    <xf numFmtId="3" fontId="11" fillId="2" borderId="0" xfId="0" applyNumberFormat="1" applyFont="1" applyFill="1" applyBorder="1" applyAlignment="1">
      <alignment horizontal="center" vertical="center" readingOrder="2"/>
    </xf>
    <xf numFmtId="3" fontId="10" fillId="2" borderId="0" xfId="0" applyNumberFormat="1" applyFont="1" applyFill="1" applyBorder="1" applyAlignment="1">
      <alignment horizontal="center" vertical="center" readingOrder="2"/>
    </xf>
    <xf numFmtId="0" fontId="10" fillId="0" borderId="7" xfId="0" applyFont="1" applyFill="1" applyBorder="1" applyAlignment="1">
      <alignment horizontal="center" vertical="center" shrinkToFit="1"/>
    </xf>
    <xf numFmtId="3" fontId="11" fillId="0" borderId="7" xfId="0" applyNumberFormat="1" applyFont="1" applyFill="1" applyBorder="1" applyAlignment="1">
      <alignment horizontal="center" vertical="center" shrinkToFit="1" readingOrder="2"/>
    </xf>
    <xf numFmtId="3" fontId="11" fillId="0" borderId="7" xfId="0" applyNumberFormat="1" applyFont="1" applyFill="1" applyBorder="1" applyAlignment="1">
      <alignment horizontal="center" vertical="center" readingOrder="2"/>
    </xf>
    <xf numFmtId="3" fontId="10" fillId="0" borderId="7" xfId="0" applyNumberFormat="1" applyFont="1" applyFill="1" applyBorder="1" applyAlignment="1">
      <alignment horizontal="center" vertical="center" readingOrder="2"/>
    </xf>
    <xf numFmtId="0" fontId="15" fillId="0" borderId="0" xfId="1" applyFont="1" applyFill="1" applyAlignment="1">
      <alignment vertical="center"/>
    </xf>
    <xf numFmtId="0" fontId="15" fillId="0" borderId="0" xfId="1" applyFont="1" applyFill="1" applyAlignment="1">
      <alignment horizontal="center" vertical="center" wrapText="1"/>
    </xf>
    <xf numFmtId="0" fontId="15" fillId="0" borderId="0" xfId="1" applyFont="1" applyFill="1" applyBorder="1" applyAlignment="1">
      <alignment horizontal="left" vertical="center" wrapText="1"/>
    </xf>
    <xf numFmtId="0" fontId="15" fillId="0" borderId="0" xfId="1" applyFont="1" applyAlignment="1">
      <alignment horizontal="center" vertical="center" wrapText="1"/>
    </xf>
    <xf numFmtId="0" fontId="6" fillId="0" borderId="0" xfId="0" applyFont="1" applyAlignment="1">
      <alignment horizontal="left" indent="1"/>
    </xf>
    <xf numFmtId="0" fontId="15" fillId="0" borderId="0" xfId="1" applyFont="1" applyBorder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</cellXfs>
  <cellStyles count="2">
    <cellStyle name="Normal" xfId="0" builtinId="0"/>
    <cellStyle name="Normal_مركز دعم واتخاذ القرار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15875</xdr:rowOff>
    </xdr:from>
    <xdr:to>
      <xdr:col>1</xdr:col>
      <xdr:colOff>577850</xdr:colOff>
      <xdr:row>0</xdr:row>
      <xdr:rowOff>556895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594550" y="15875"/>
          <a:ext cx="1739900" cy="54102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34925</xdr:colOff>
      <xdr:row>0</xdr:row>
      <xdr:rowOff>57150</xdr:rowOff>
    </xdr:from>
    <xdr:to>
      <xdr:col>10</xdr:col>
      <xdr:colOff>761365</xdr:colOff>
      <xdr:row>0</xdr:row>
      <xdr:rowOff>669925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210135" y="57150"/>
          <a:ext cx="1526540" cy="612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rightToLeft="1" tabSelected="1" view="pageBreakPreview" zoomScaleNormal="75" workbookViewId="0">
      <selection activeCell="K5" sqref="K5"/>
    </sheetView>
  </sheetViews>
  <sheetFormatPr defaultRowHeight="15"/>
  <cols>
    <col min="1" max="1" width="17.42578125" style="1" customWidth="1"/>
    <col min="2" max="11" width="12" style="1" customWidth="1"/>
    <col min="12" max="12" width="12.7109375" style="1" customWidth="1"/>
    <col min="13" max="13" width="45.28515625" style="1" customWidth="1"/>
    <col min="14" max="14" width="9.140625" style="2"/>
    <col min="15" max="15" width="11.7109375" style="2" customWidth="1"/>
    <col min="16" max="24" width="9.140625" style="2"/>
    <col min="25" max="16384" width="9.140625" style="3"/>
  </cols>
  <sheetData>
    <row r="1" spans="1:27" ht="70.5" customHeight="1"/>
    <row r="2" spans="1:27" s="7" customFormat="1" ht="24.9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7" s="8" customFormat="1" ht="19.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7" s="8" customFormat="1" ht="17.25" customHeight="1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5"/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7" s="8" customFormat="1" ht="33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7" s="8" customFormat="1" ht="24.95" customHeight="1">
      <c r="A6" s="11" t="s">
        <v>3</v>
      </c>
      <c r="B6" s="11"/>
      <c r="C6" s="11"/>
      <c r="D6" s="11"/>
      <c r="E6" s="11"/>
      <c r="F6" s="10"/>
      <c r="G6" s="10"/>
      <c r="H6" s="10"/>
      <c r="I6" s="10"/>
      <c r="J6" s="10"/>
      <c r="K6" s="10"/>
      <c r="L6" s="10"/>
      <c r="M6" s="10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7" s="18" customFormat="1" ht="33.75" customHeight="1">
      <c r="A7" s="12" t="s">
        <v>4</v>
      </c>
      <c r="B7" s="13" t="s">
        <v>5</v>
      </c>
      <c r="C7" s="13" t="s">
        <v>6</v>
      </c>
      <c r="D7" s="13" t="s">
        <v>7</v>
      </c>
      <c r="E7" s="13" t="s">
        <v>8</v>
      </c>
      <c r="F7" s="13" t="s">
        <v>9</v>
      </c>
      <c r="G7" s="13" t="s">
        <v>10</v>
      </c>
      <c r="H7" s="14" t="s">
        <v>11</v>
      </c>
      <c r="I7" s="14" t="s">
        <v>12</v>
      </c>
      <c r="J7" s="14" t="s">
        <v>13</v>
      </c>
      <c r="K7" s="14" t="s">
        <v>14</v>
      </c>
      <c r="L7" s="15"/>
      <c r="M7" s="16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7" s="24" customFormat="1" ht="24" customHeight="1">
      <c r="A8" s="19" t="s">
        <v>15</v>
      </c>
      <c r="B8" s="20" t="s">
        <v>16</v>
      </c>
      <c r="C8" s="20" t="s">
        <v>17</v>
      </c>
      <c r="D8" s="20" t="s">
        <v>18</v>
      </c>
      <c r="E8" s="20" t="s">
        <v>19</v>
      </c>
      <c r="F8" s="20" t="s">
        <v>20</v>
      </c>
      <c r="G8" s="21" t="s">
        <v>21</v>
      </c>
      <c r="H8" s="21" t="s">
        <v>22</v>
      </c>
      <c r="I8" s="21" t="s">
        <v>23</v>
      </c>
      <c r="J8" s="21" t="s">
        <v>24</v>
      </c>
      <c r="K8" s="21" t="s">
        <v>25</v>
      </c>
      <c r="L8" s="15"/>
      <c r="M8" s="22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7" s="30" customFormat="1" ht="45" customHeight="1">
      <c r="A9" s="25">
        <v>2013</v>
      </c>
      <c r="B9" s="26">
        <v>4344</v>
      </c>
      <c r="C9" s="26">
        <v>753</v>
      </c>
      <c r="D9" s="26">
        <v>7621</v>
      </c>
      <c r="E9" s="26">
        <v>27465</v>
      </c>
      <c r="F9" s="27">
        <v>1880</v>
      </c>
      <c r="G9" s="27">
        <v>1447</v>
      </c>
      <c r="H9" s="27">
        <v>468</v>
      </c>
      <c r="I9" s="27">
        <v>140</v>
      </c>
      <c r="J9" s="27">
        <v>25</v>
      </c>
      <c r="K9" s="28">
        <v>44143</v>
      </c>
      <c r="L9" s="29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7" s="30" customFormat="1" ht="45" customHeight="1">
      <c r="A10" s="31">
        <v>2014</v>
      </c>
      <c r="B10" s="32">
        <v>4677</v>
      </c>
      <c r="C10" s="32">
        <v>1036</v>
      </c>
      <c r="D10" s="32">
        <v>10009</v>
      </c>
      <c r="E10" s="32">
        <v>32992</v>
      </c>
      <c r="F10" s="33">
        <v>2237</v>
      </c>
      <c r="G10" s="33">
        <v>1940</v>
      </c>
      <c r="H10" s="33">
        <v>546</v>
      </c>
      <c r="I10" s="33">
        <v>163</v>
      </c>
      <c r="J10" s="33">
        <v>9</v>
      </c>
      <c r="K10" s="34">
        <v>53609</v>
      </c>
      <c r="L10" s="29"/>
      <c r="M10" s="1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7" s="30" customFormat="1" ht="45" customHeight="1">
      <c r="A11" s="35">
        <v>2015</v>
      </c>
      <c r="B11" s="36">
        <f>(1174+1339+923+1221)</f>
        <v>4657</v>
      </c>
      <c r="C11" s="36">
        <f>(248+178+274+215)</f>
        <v>915</v>
      </c>
      <c r="D11" s="36">
        <f>(2315+3299+2191+3303)</f>
        <v>11108</v>
      </c>
      <c r="E11" s="36">
        <f>(7990+11911+7821+11670)</f>
        <v>39392</v>
      </c>
      <c r="F11" s="37">
        <f>(592+790+530+862)</f>
        <v>2774</v>
      </c>
      <c r="G11" s="37">
        <f>(481+785+529+717)</f>
        <v>2512</v>
      </c>
      <c r="H11" s="37">
        <f>(136+234+144+233)</f>
        <v>747</v>
      </c>
      <c r="I11" s="37">
        <f>(26+68+37+75)</f>
        <v>206</v>
      </c>
      <c r="J11" s="37">
        <f>(3+5+0+6)</f>
        <v>14</v>
      </c>
      <c r="K11" s="38">
        <f>SUM(B11:J11)</f>
        <v>62325</v>
      </c>
      <c r="L11" s="29"/>
      <c r="M11" s="1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7" s="30" customFormat="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29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7" s="45" customFormat="1" ht="12.75" customHeight="1">
      <c r="A13" s="39" t="s">
        <v>26</v>
      </c>
      <c r="B13" s="40"/>
      <c r="C13" s="40"/>
      <c r="D13" s="40"/>
      <c r="E13" s="39"/>
      <c r="F13" s="39"/>
      <c r="G13" s="39"/>
      <c r="H13" s="39"/>
      <c r="I13" s="41" t="s">
        <v>27</v>
      </c>
      <c r="J13" s="41"/>
      <c r="K13" s="41"/>
      <c r="L13" s="40"/>
      <c r="M13" s="40"/>
      <c r="N13" s="42"/>
      <c r="O13" s="43"/>
      <c r="P13" s="44"/>
      <c r="Q13" s="42"/>
      <c r="U13" s="42"/>
      <c r="V13" s="42"/>
      <c r="W13" s="42"/>
      <c r="X13" s="42"/>
      <c r="Y13" s="42"/>
      <c r="Z13" s="42"/>
      <c r="AA13" s="42"/>
    </row>
    <row r="14" spans="1:27" s="30" customFormat="1" ht="18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9"/>
      <c r="M14" s="1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7" s="30" customForma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7" s="30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30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30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30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30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30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s="30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s="30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s="30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s="30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30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30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30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30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30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</sheetData>
  <mergeCells count="4">
    <mergeCell ref="A2:K2"/>
    <mergeCell ref="A3:K3"/>
    <mergeCell ref="A4:K4"/>
    <mergeCell ref="I13:K13"/>
  </mergeCells>
  <printOptions horizontalCentered="1"/>
  <pageMargins left="0.35433070866141703" right="0.66929133858267698" top="0.67" bottom="0.511811023622047" header="0" footer="0.23622047244094499"/>
  <pageSetup paperSize="9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المدانون في القضايا الجزائية حسب الجنسية</Title_Ar>
    <Description_Ar xmlns="667bc8ee-7384-4122-9de8-16030d351779" xsi:nil="true"/>
    <BIUrl xmlns="d559c9b0-d25f-41f7-81fc-95dc7d8a504e" xsi:nil="true"/>
    <Publishing_Date xmlns="667bc8ee-7384-4122-9de8-16030d351779">2014-12-31T20:00:00+00:00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13</ReportOrder>
  </documentManagement>
</p:properti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26081377-471E-46FA-B62C-6BBE19541456}"/>
</file>

<file path=customXml/itemProps2.xml><?xml version="1.0" encoding="utf-8"?>
<ds:datastoreItem xmlns:ds="http://schemas.openxmlformats.org/officeDocument/2006/customXml" ds:itemID="{D0BC82DF-7856-44A5-9BD9-6D763B7DB559}"/>
</file>

<file path=customXml/itemProps3.xml><?xml version="1.0" encoding="utf-8"?>
<ds:datastoreItem xmlns:ds="http://schemas.openxmlformats.org/officeDocument/2006/customXml" ds:itemID="{B0B3EC2B-9F30-42BF-9061-C7F0AADAAE7F}"/>
</file>

<file path=customXml/itemProps4.xml><?xml version="1.0" encoding="utf-8"?>
<ds:datastoreItem xmlns:ds="http://schemas.openxmlformats.org/officeDocument/2006/customXml" ds:itemID="{5DB896BF-C0D0-465A-9DF4-1FEF492053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  13-07 Table</vt:lpstr>
      <vt:lpstr>'جدول    13-07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Condemned Persons in Punitive Cases by Nationality</dc:title>
  <dc:creator>Afaf Kamal Mahmood</dc:creator>
  <cp:lastModifiedBy>Afaf Kamal Mahmood</cp:lastModifiedBy>
  <cp:lastPrinted>2016-05-01T05:29:07Z</cp:lastPrinted>
  <dcterms:created xsi:type="dcterms:W3CDTF">2016-05-01T05:28:45Z</dcterms:created>
  <dcterms:modified xsi:type="dcterms:W3CDTF">2016-05-01T05:29:17Z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